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wnload (E-folder)\"/>
    </mc:Choice>
  </mc:AlternateContent>
  <xr:revisionPtr revIDLastSave="0" documentId="13_ncr:1_{BE063772-D12D-4BAE-90B1-390A7117FF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D25" i="1"/>
  <c r="C25" i="1"/>
  <c r="G13" i="1"/>
  <c r="G15" i="1" s="1"/>
  <c r="C6" i="1"/>
  <c r="G18" i="1" l="1"/>
  <c r="C27" i="1" s="1"/>
  <c r="A9" i="1"/>
  <c r="G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 Hill</author>
  </authors>
  <commentList>
    <comment ref="F7" authorId="0" shapeId="0" xr:uid="{F45B4F9E-80BB-4924-8703-275BE7D173BE}">
      <text>
        <r>
          <rPr>
            <b/>
            <sz val="9"/>
            <color indexed="81"/>
            <rFont val="Tahoma"/>
            <charset val="1"/>
          </rPr>
          <t>Taylor Hill:</t>
        </r>
        <r>
          <rPr>
            <sz val="9"/>
            <color indexed="81"/>
            <rFont val="Tahoma"/>
            <charset val="1"/>
          </rPr>
          <t xml:space="preserve">
If you provide closing statement, we can pull additional deductions from the purchase</t>
        </r>
      </text>
    </comment>
  </commentList>
</comments>
</file>

<file path=xl/sharedStrings.xml><?xml version="1.0" encoding="utf-8"?>
<sst xmlns="http://schemas.openxmlformats.org/spreadsheetml/2006/main" count="42" uniqueCount="42">
  <si>
    <t>Water</t>
  </si>
  <si>
    <t>Internet</t>
  </si>
  <si>
    <t>Purchase Price of Home</t>
  </si>
  <si>
    <t>Gas</t>
  </si>
  <si>
    <t>Office %</t>
  </si>
  <si>
    <t>Electricity</t>
  </si>
  <si>
    <t>Garbage</t>
  </si>
  <si>
    <t>HOA</t>
  </si>
  <si>
    <t>Cost of Structure per most recent Property Tax Doc</t>
  </si>
  <si>
    <t>Security</t>
  </si>
  <si>
    <t>Cost of Land per most recent Property Tax Doc</t>
  </si>
  <si>
    <t>Cleaning</t>
  </si>
  <si>
    <t>For Hill Tax Use</t>
  </si>
  <si>
    <t>% allocable to Structure</t>
  </si>
  <si>
    <t>Basis for Structure (Depreciable)</t>
  </si>
  <si>
    <t>Basis for Land (no depreciable)</t>
  </si>
  <si>
    <t>Home Office Deduction:</t>
  </si>
  <si>
    <t>Total Expenses</t>
  </si>
  <si>
    <t>Depreciation Deduction</t>
  </si>
  <si>
    <t>For Depreciation of Home Office (only if you own your home):</t>
  </si>
  <si>
    <t>Home Office Expenses</t>
  </si>
  <si>
    <t>Date you began using your Home Office</t>
  </si>
  <si>
    <t>Closing Fees</t>
  </si>
  <si>
    <t>List Other Potential Expenses</t>
  </si>
  <si>
    <t>Sch A Deduction</t>
  </si>
  <si>
    <t>For Client Use</t>
  </si>
  <si>
    <t>Mortgage Interest (from 1098) (if any)</t>
  </si>
  <si>
    <t>Property Taxes (if any)</t>
  </si>
  <si>
    <t>*Please unhighlight if there is no expense or delete the category.</t>
  </si>
  <si>
    <t>Tax Year:</t>
  </si>
  <si>
    <t>**DO NOT USE ESTIMATES. The IRS allows actual totals paid within the current tax year only.</t>
  </si>
  <si>
    <t>Primary Residence Square Footage</t>
  </si>
  <si>
    <t>Hazard/Homeowners Insurance (sometimes listed on 1098)</t>
  </si>
  <si>
    <t>Business Name:</t>
  </si>
  <si>
    <t>Repairs</t>
  </si>
  <si>
    <t>Rent (if not owned)</t>
  </si>
  <si>
    <t>Cost of Improvements while owning the home for Office Only (if any)*</t>
  </si>
  <si>
    <t>Cost of Improvements while owning the home for Entire Property (if any)*</t>
  </si>
  <si>
    <r>
      <t xml:space="preserve">Total Paid for Entire House </t>
    </r>
    <r>
      <rPr>
        <i/>
        <sz val="11"/>
        <rFont val="Calibri"/>
        <family val="2"/>
      </rPr>
      <t>(these are expenses that cannot be directly associated to the office)</t>
    </r>
  </si>
  <si>
    <r>
      <t xml:space="preserve">Paid for Office Space Only </t>
    </r>
    <r>
      <rPr>
        <i/>
        <sz val="11"/>
        <rFont val="Calibri"/>
        <family val="2"/>
      </rPr>
      <t>(these are expenses that are solely dedicated to the office space)</t>
    </r>
  </si>
  <si>
    <r>
      <t xml:space="preserve">Home Office Sq Ft </t>
    </r>
    <r>
      <rPr>
        <i/>
        <u/>
        <sz val="10"/>
        <rFont val="Arial"/>
        <family val="2"/>
      </rPr>
      <t>(only 1 room in home)</t>
    </r>
  </si>
  <si>
    <r>
      <t xml:space="preserve">Detached Garage/Storage Sq. Ft </t>
    </r>
    <r>
      <rPr>
        <i/>
        <sz val="11"/>
        <rFont val="Calibri"/>
        <family val="2"/>
      </rPr>
      <t>(if any)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</si>
</sst>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name val="Calibri"/>
      <family val="2"/>
    </font>
    <font>
      <b/>
      <u/>
      <sz val="10"/>
      <name val="Arial"/>
      <family val="2"/>
    </font>
    <font>
      <b/>
      <u/>
      <sz val="11"/>
      <name val="Calibri"/>
      <family val="2"/>
    </font>
    <font>
      <sz val="10"/>
      <color rgb="FF000000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i/>
      <sz val="11"/>
      <name val="Calibri"/>
      <family val="2"/>
    </font>
    <font>
      <i/>
      <u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9999"/>
        <bgColor rgb="FF99999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B6D7A8"/>
      </patternFill>
    </fill>
    <fill>
      <patternFill patternType="solid">
        <fgColor theme="1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999999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4" fillId="4" borderId="2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44" fontId="2" fillId="2" borderId="8" xfId="1" applyFont="1" applyFill="1" applyBorder="1" applyAlignment="1">
      <alignment horizontal="center"/>
    </xf>
    <xf numFmtId="44" fontId="1" fillId="4" borderId="3" xfId="1" applyFont="1" applyFill="1" applyBorder="1" applyAlignment="1">
      <alignment horizontal="center"/>
    </xf>
    <xf numFmtId="0" fontId="2" fillId="5" borderId="4" xfId="0" applyFont="1" applyFill="1" applyBorder="1"/>
    <xf numFmtId="0" fontId="1" fillId="2" borderId="12" xfId="0" applyFont="1" applyFill="1" applyBorder="1" applyAlignment="1">
      <alignment horizontal="center" wrapText="1"/>
    </xf>
    <xf numFmtId="0" fontId="1" fillId="7" borderId="13" xfId="0" applyFont="1" applyFill="1" applyBorder="1"/>
    <xf numFmtId="44" fontId="2" fillId="5" borderId="5" xfId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3" fontId="4" fillId="3" borderId="14" xfId="0" applyNumberFormat="1" applyFont="1" applyFill="1" applyBorder="1" applyAlignment="1">
      <alignment horizontal="center" wrapText="1"/>
    </xf>
    <xf numFmtId="1" fontId="2" fillId="2" borderId="14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0" fillId="0" borderId="0" xfId="0" applyFont="1"/>
    <xf numFmtId="0" fontId="4" fillId="0" borderId="9" xfId="0" applyFont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11" fillId="0" borderId="0" xfId="0" applyFont="1"/>
    <xf numFmtId="0" fontId="4" fillId="3" borderId="16" xfId="0" applyFont="1" applyFill="1" applyBorder="1" applyAlignment="1">
      <alignment horizontal="center"/>
    </xf>
    <xf numFmtId="1" fontId="2" fillId="5" borderId="16" xfId="0" applyNumberFormat="1" applyFont="1" applyFill="1" applyBorder="1" applyAlignment="1">
      <alignment horizontal="center"/>
    </xf>
    <xf numFmtId="9" fontId="4" fillId="3" borderId="18" xfId="2" applyFont="1" applyFill="1" applyBorder="1" applyAlignment="1">
      <alignment horizontal="center"/>
    </xf>
    <xf numFmtId="3" fontId="4" fillId="3" borderId="19" xfId="0" applyNumberFormat="1" applyFont="1" applyFill="1" applyBorder="1" applyAlignment="1">
      <alignment horizontal="center" wrapText="1"/>
    </xf>
    <xf numFmtId="0" fontId="2" fillId="0" borderId="20" xfId="0" applyFont="1" applyBorder="1" applyAlignment="1">
      <alignment horizontal="center"/>
    </xf>
    <xf numFmtId="44" fontId="4" fillId="3" borderId="8" xfId="1" applyFont="1" applyFill="1" applyBorder="1" applyAlignment="1">
      <alignment horizontal="center"/>
    </xf>
    <xf numFmtId="0" fontId="0" fillId="0" borderId="20" xfId="0" applyBorder="1"/>
    <xf numFmtId="0" fontId="0" fillId="0" borderId="8" xfId="0" applyBorder="1"/>
    <xf numFmtId="9" fontId="4" fillId="3" borderId="8" xfId="2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1" fillId="4" borderId="24" xfId="1" applyFont="1" applyFill="1" applyBorder="1" applyAlignment="1">
      <alignment horizontal="center"/>
    </xf>
    <xf numFmtId="3" fontId="3" fillId="3" borderId="22" xfId="0" applyNumberFormat="1" applyFont="1" applyFill="1" applyBorder="1" applyAlignment="1">
      <alignment horizontal="center" vertical="center"/>
    </xf>
    <xf numFmtId="3" fontId="3" fillId="3" borderId="23" xfId="0" applyNumberFormat="1" applyFont="1" applyFill="1" applyBorder="1" applyAlignment="1">
      <alignment horizontal="center" vertical="center"/>
    </xf>
    <xf numFmtId="14" fontId="2" fillId="2" borderId="8" xfId="1" applyNumberFormat="1" applyFont="1" applyFill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0" fontId="0" fillId="0" borderId="14" xfId="0" applyBorder="1"/>
    <xf numFmtId="3" fontId="5" fillId="9" borderId="14" xfId="0" applyNumberFormat="1" applyFont="1" applyFill="1" applyBorder="1" applyAlignment="1">
      <alignment horizontal="center"/>
    </xf>
    <xf numFmtId="3" fontId="4" fillId="3" borderId="14" xfId="0" applyNumberFormat="1" applyFont="1" applyFill="1" applyBorder="1" applyAlignment="1">
      <alignment horizontal="center"/>
    </xf>
    <xf numFmtId="0" fontId="4" fillId="3" borderId="14" xfId="1" applyNumberFormat="1" applyFont="1" applyFill="1" applyBorder="1" applyAlignment="1">
      <alignment horizontal="center"/>
    </xf>
    <xf numFmtId="3" fontId="2" fillId="9" borderId="0" xfId="0" applyNumberFormat="1" applyFont="1" applyFill="1" applyAlignment="1">
      <alignment horizontal="center"/>
    </xf>
    <xf numFmtId="3" fontId="5" fillId="3" borderId="17" xfId="0" applyNumberFormat="1" applyFont="1" applyFill="1" applyBorder="1" applyAlignment="1">
      <alignment horizontal="center"/>
    </xf>
    <xf numFmtId="3" fontId="3" fillId="3" borderId="14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44" fontId="2" fillId="5" borderId="14" xfId="1" applyFont="1" applyFill="1" applyBorder="1" applyAlignment="1">
      <alignment horizontal="center"/>
    </xf>
    <xf numFmtId="44" fontId="2" fillId="2" borderId="14" xfId="1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44" fontId="2" fillId="10" borderId="14" xfId="1" applyFont="1" applyFill="1" applyBorder="1" applyAlignment="1">
      <alignment horizontal="center"/>
    </xf>
    <xf numFmtId="44" fontId="2" fillId="6" borderId="21" xfId="1" applyFont="1" applyFill="1" applyBorder="1" applyAlignment="1">
      <alignment horizontal="center"/>
    </xf>
    <xf numFmtId="44" fontId="0" fillId="0" borderId="0" xfId="0" applyNumberFormat="1"/>
    <xf numFmtId="44" fontId="2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A1021"/>
  <sheetViews>
    <sheetView tabSelected="1" zoomScale="115" zoomScaleNormal="115" workbookViewId="0">
      <selection activeCell="A9" sqref="A9"/>
    </sheetView>
  </sheetViews>
  <sheetFormatPr defaultColWidth="14.42578125" defaultRowHeight="15.75" customHeight="1" x14ac:dyDescent="0.2"/>
  <cols>
    <col min="1" max="1" width="17.5703125" customWidth="1"/>
    <col min="2" max="2" width="61.42578125" customWidth="1"/>
    <col min="3" max="3" width="45.5703125" bestFit="1" customWidth="1"/>
    <col min="4" max="4" width="42.85546875" bestFit="1" customWidth="1"/>
    <col min="5" max="5" width="5.140625" customWidth="1"/>
    <col min="6" max="6" width="62.28515625" bestFit="1" customWidth="1"/>
    <col min="7" max="7" width="27.85546875" bestFit="1" customWidth="1"/>
    <col min="8" max="8" width="28.7109375" bestFit="1" customWidth="1"/>
  </cols>
  <sheetData>
    <row r="1" spans="1:27" ht="15.75" customHeight="1" x14ac:dyDescent="0.25">
      <c r="A1" s="21" t="s">
        <v>29</v>
      </c>
      <c r="B1" s="44">
        <v>2025</v>
      </c>
      <c r="C1" s="17" t="s">
        <v>28</v>
      </c>
    </row>
    <row r="2" spans="1:27" ht="15.75" customHeight="1" x14ac:dyDescent="0.25">
      <c r="A2" s="43" t="s">
        <v>33</v>
      </c>
      <c r="B2" s="44"/>
      <c r="C2" s="17" t="s">
        <v>30</v>
      </c>
    </row>
    <row r="3" spans="1:27" ht="15.75" customHeight="1" thickBot="1" x14ac:dyDescent="0.25"/>
    <row r="4" spans="1:27" ht="15" x14ac:dyDescent="0.25">
      <c r="A4" s="36"/>
      <c r="B4" s="19" t="s">
        <v>40</v>
      </c>
      <c r="C4" s="13" t="s">
        <v>41</v>
      </c>
      <c r="D4" s="21" t="s">
        <v>31</v>
      </c>
      <c r="F4" s="32" t="s">
        <v>19</v>
      </c>
      <c r="G4" s="33"/>
      <c r="H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2.75" x14ac:dyDescent="0.2">
      <c r="A5" s="37" t="s">
        <v>25</v>
      </c>
      <c r="B5" s="40">
        <v>0</v>
      </c>
      <c r="C5" s="14">
        <v>0</v>
      </c>
      <c r="D5" s="22">
        <v>0</v>
      </c>
      <c r="F5" s="25" t="s">
        <v>21</v>
      </c>
      <c r="G5" s="3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thickBot="1" x14ac:dyDescent="0.3">
      <c r="A6" s="41" t="s">
        <v>12</v>
      </c>
      <c r="B6" s="35" t="s">
        <v>4</v>
      </c>
      <c r="C6" s="23" t="e">
        <f>SUM(B5:C5)/SUM(C5:D5)</f>
        <v>#DIV/0!</v>
      </c>
      <c r="F6" s="25" t="s">
        <v>2</v>
      </c>
      <c r="G6" s="6">
        <v>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9.25" customHeight="1" x14ac:dyDescent="0.25">
      <c r="A7" s="38" t="s">
        <v>24</v>
      </c>
      <c r="B7" s="42" t="s">
        <v>20</v>
      </c>
      <c r="C7" s="24" t="s">
        <v>38</v>
      </c>
      <c r="D7" s="24" t="s">
        <v>39</v>
      </c>
      <c r="F7" s="25" t="s">
        <v>22</v>
      </c>
      <c r="G7" s="26">
        <v>0</v>
      </c>
      <c r="H7" s="2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" x14ac:dyDescent="0.25">
      <c r="A8" s="39" t="e">
        <f>(1-C6)*C8</f>
        <v>#DIV/0!</v>
      </c>
      <c r="B8" s="47" t="s">
        <v>26</v>
      </c>
      <c r="C8" s="45">
        <v>0</v>
      </c>
      <c r="D8" s="49">
        <v>0</v>
      </c>
      <c r="F8" s="25" t="s">
        <v>37</v>
      </c>
      <c r="G8" s="6">
        <v>0</v>
      </c>
      <c r="H8" s="5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" x14ac:dyDescent="0.25">
      <c r="A9" s="39" t="e">
        <f>(1-C6)*C9</f>
        <v>#DIV/0!</v>
      </c>
      <c r="B9" s="47" t="s">
        <v>27</v>
      </c>
      <c r="C9" s="45">
        <v>0</v>
      </c>
      <c r="D9" s="49">
        <v>0</v>
      </c>
      <c r="F9" s="25" t="s">
        <v>36</v>
      </c>
      <c r="G9" s="6">
        <v>0</v>
      </c>
      <c r="H9" s="5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2.75" x14ac:dyDescent="0.2">
      <c r="B10" s="15" t="s">
        <v>32</v>
      </c>
      <c r="C10" s="45">
        <v>0</v>
      </c>
      <c r="D10" s="49">
        <v>0</v>
      </c>
      <c r="F10" s="27"/>
      <c r="G10" s="2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" x14ac:dyDescent="0.25">
      <c r="B11" s="15" t="s">
        <v>35</v>
      </c>
      <c r="C11" s="45">
        <v>0</v>
      </c>
      <c r="D11" s="49"/>
      <c r="F11" s="25" t="s">
        <v>8</v>
      </c>
      <c r="G11" s="26">
        <v>0</v>
      </c>
      <c r="H11" s="2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" x14ac:dyDescent="0.25">
      <c r="B12" s="16" t="s">
        <v>0</v>
      </c>
      <c r="C12" s="46">
        <v>0</v>
      </c>
      <c r="D12" s="45">
        <v>0</v>
      </c>
      <c r="F12" s="25" t="s">
        <v>10</v>
      </c>
      <c r="G12" s="26">
        <v>0</v>
      </c>
      <c r="H12" s="2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" x14ac:dyDescent="0.25">
      <c r="B13" s="16" t="s">
        <v>1</v>
      </c>
      <c r="C13" s="46">
        <v>0</v>
      </c>
      <c r="D13" s="45">
        <v>0</v>
      </c>
      <c r="F13" s="25" t="s">
        <v>13</v>
      </c>
      <c r="G13" s="29" t="e">
        <f>(G11/SUM(G11:G12))</f>
        <v>#DIV/0!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" x14ac:dyDescent="0.25">
      <c r="B14" s="16" t="s">
        <v>3</v>
      </c>
      <c r="C14" s="46">
        <v>0</v>
      </c>
      <c r="D14" s="45">
        <v>0</v>
      </c>
      <c r="F14" s="25"/>
      <c r="G14" s="3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" x14ac:dyDescent="0.25">
      <c r="B15" s="18" t="s">
        <v>5</v>
      </c>
      <c r="C15" s="46">
        <v>0</v>
      </c>
      <c r="D15" s="45">
        <v>0</v>
      </c>
      <c r="F15" s="25" t="s">
        <v>14</v>
      </c>
      <c r="G15" s="26" t="e">
        <f>G13*G6</f>
        <v>#DIV/0!</v>
      </c>
      <c r="H15" s="5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" x14ac:dyDescent="0.25">
      <c r="B16" s="48" t="s">
        <v>6</v>
      </c>
      <c r="C16" s="46">
        <v>0</v>
      </c>
      <c r="D16" s="45">
        <v>0</v>
      </c>
      <c r="F16" s="25" t="s">
        <v>15</v>
      </c>
      <c r="G16" s="26" t="e">
        <f>G6-G15</f>
        <v>#DIV/0!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ht="15" x14ac:dyDescent="0.25">
      <c r="B17" s="48" t="s">
        <v>9</v>
      </c>
      <c r="C17" s="46">
        <v>0</v>
      </c>
      <c r="D17" s="45">
        <v>0</v>
      </c>
      <c r="F17" s="25"/>
      <c r="G17" s="3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2:27" thickBot="1" x14ac:dyDescent="0.3">
      <c r="B18" s="48" t="s">
        <v>11</v>
      </c>
      <c r="C18" s="46">
        <v>0</v>
      </c>
      <c r="D18" s="45">
        <v>0</v>
      </c>
      <c r="F18" s="5" t="s">
        <v>18</v>
      </c>
      <c r="G18" s="31" t="e">
        <f>((G7/39)*C6)+((G8/39)*C6)+(G9/39)+((G15/39)*C6)</f>
        <v>#DIV/0!</v>
      </c>
      <c r="H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2:27" ht="17.25" customHeight="1" x14ac:dyDescent="0.25">
      <c r="B19" s="16" t="s">
        <v>34</v>
      </c>
      <c r="C19" s="46">
        <v>0</v>
      </c>
      <c r="D19" s="45">
        <v>0</v>
      </c>
      <c r="H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2:27" ht="15" x14ac:dyDescent="0.25">
      <c r="B20" s="48" t="s">
        <v>7</v>
      </c>
      <c r="C20" s="46">
        <v>0</v>
      </c>
      <c r="D20" s="49"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2:27" ht="12.75" x14ac:dyDescent="0.2">
      <c r="B21" s="9" t="s">
        <v>23</v>
      </c>
      <c r="C21" s="10"/>
      <c r="D21" s="1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2:27" ht="12.75" x14ac:dyDescent="0.2">
      <c r="B22" s="8"/>
      <c r="C22" s="6">
        <v>0</v>
      </c>
      <c r="D22" s="6"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2:27" ht="12.75" x14ac:dyDescent="0.2">
      <c r="B23" s="8"/>
      <c r="C23" s="6">
        <v>0</v>
      </c>
      <c r="D23" s="6"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2:27" ht="13.5" thickBot="1" x14ac:dyDescent="0.25">
      <c r="B24" s="8"/>
      <c r="C24" s="11">
        <v>0</v>
      </c>
      <c r="D24" s="11"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2:27" thickBot="1" x14ac:dyDescent="0.3">
      <c r="B25" s="2" t="s">
        <v>17</v>
      </c>
      <c r="C25" s="7">
        <f>SUM(C8:C24)</f>
        <v>0</v>
      </c>
      <c r="D25" s="7">
        <f>SUM(D12:D19)+SUM(D22:D24)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2:27" ht="13.5" thickBot="1" x14ac:dyDescent="0.25">
      <c r="B26" s="3"/>
      <c r="C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2:27" thickBot="1" x14ac:dyDescent="0.3">
      <c r="B27" s="12" t="s">
        <v>16</v>
      </c>
      <c r="C27" s="50" t="e">
        <f>(C25*C6)+G18+D25</f>
        <v>#DIV/0!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2:27" ht="12.75" x14ac:dyDescent="0.2"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2:27" ht="12.75" x14ac:dyDescent="0.2">
      <c r="C29" s="52"/>
      <c r="D29" s="51"/>
      <c r="E29" s="1"/>
      <c r="F29" s="1"/>
      <c r="G29" s="1"/>
      <c r="H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2:27" ht="12.75" x14ac:dyDescent="0.2"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2:27" ht="12.75" x14ac:dyDescent="0.2"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2:27" ht="12.75" x14ac:dyDescent="0.2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3:27" ht="12.75" x14ac:dyDescent="0.2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3:27" ht="12.75" x14ac:dyDescent="0.2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3:27" ht="12.75" x14ac:dyDescent="0.2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3:27" ht="12.75" x14ac:dyDescent="0.2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3:27" ht="12.75" x14ac:dyDescent="0.2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3:27" ht="12.75" x14ac:dyDescent="0.2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3:27" ht="12.75" x14ac:dyDescent="0.2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3:27" ht="12.75" x14ac:dyDescent="0.2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3:27" ht="12.75" x14ac:dyDescent="0.2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3:27" ht="12.75" x14ac:dyDescent="0.2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3:27" ht="12.75" x14ac:dyDescent="0.2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3:27" ht="12.75" x14ac:dyDescent="0.2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3:27" ht="12.75" x14ac:dyDescent="0.2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3:27" ht="12.75" x14ac:dyDescent="0.2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3:27" ht="12.75" x14ac:dyDescent="0.2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3:27" ht="12.75" x14ac:dyDescent="0.2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3:27" ht="12.75" x14ac:dyDescent="0.2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3:27" ht="12.75" x14ac:dyDescent="0.2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3:27" ht="12.75" x14ac:dyDescent="0.2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3:27" ht="12.75" x14ac:dyDescent="0.2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3:27" ht="12.75" x14ac:dyDescent="0.2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3:27" ht="12.75" x14ac:dyDescent="0.2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3:27" ht="12.75" x14ac:dyDescent="0.2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3:27" ht="12.75" x14ac:dyDescent="0.2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3:27" ht="12.75" x14ac:dyDescent="0.2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3:27" ht="12.75" x14ac:dyDescent="0.2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3:27" ht="12.75" x14ac:dyDescent="0.2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3:27" ht="12.75" x14ac:dyDescent="0.2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3:27" ht="12.75" x14ac:dyDescent="0.2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3:27" ht="12.75" x14ac:dyDescent="0.2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3:27" ht="12.75" x14ac:dyDescent="0.2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3:27" ht="12.75" x14ac:dyDescent="0.2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3:27" ht="12.75" x14ac:dyDescent="0.2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3:27" ht="12.75" x14ac:dyDescent="0.2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3:27" ht="12.75" x14ac:dyDescent="0.2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3:27" ht="12.75" x14ac:dyDescent="0.2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3:27" ht="12.75" x14ac:dyDescent="0.2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3:27" ht="12.75" x14ac:dyDescent="0.2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3:27" ht="12.75" x14ac:dyDescent="0.2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3:27" ht="12.75" x14ac:dyDescent="0.2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3:27" ht="12.75" x14ac:dyDescent="0.2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3:27" ht="12.75" x14ac:dyDescent="0.2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3:27" ht="12.75" x14ac:dyDescent="0.2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3:27" ht="12.75" x14ac:dyDescent="0.2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3:27" ht="12.75" x14ac:dyDescent="0.2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3:27" ht="12.75" x14ac:dyDescent="0.2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3:27" ht="12.75" x14ac:dyDescent="0.2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3:27" ht="12.75" x14ac:dyDescent="0.2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3:27" ht="12.75" x14ac:dyDescent="0.2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3:27" ht="12.75" x14ac:dyDescent="0.2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3:27" ht="12.75" x14ac:dyDescent="0.2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3:27" ht="12.75" x14ac:dyDescent="0.2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3:27" ht="12.75" x14ac:dyDescent="0.2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3:27" ht="12.75" x14ac:dyDescent="0.2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3:27" ht="12.75" x14ac:dyDescent="0.2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3:27" ht="12.75" x14ac:dyDescent="0.2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3:27" ht="12.75" x14ac:dyDescent="0.2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3:27" ht="12.75" x14ac:dyDescent="0.2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3:27" ht="12.75" x14ac:dyDescent="0.2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3:27" ht="12.75" x14ac:dyDescent="0.2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3:27" ht="12.75" x14ac:dyDescent="0.2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3:27" ht="12.75" x14ac:dyDescent="0.2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3:27" ht="12.75" x14ac:dyDescent="0.2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3:27" ht="12.75" x14ac:dyDescent="0.2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3:27" ht="12.75" x14ac:dyDescent="0.2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3:27" ht="12.75" x14ac:dyDescent="0.2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3:27" ht="12.75" x14ac:dyDescent="0.2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3:27" ht="12.75" x14ac:dyDescent="0.2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3:27" ht="12.75" x14ac:dyDescent="0.2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3:27" ht="12.75" x14ac:dyDescent="0.2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3:27" ht="12.75" x14ac:dyDescent="0.2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3:27" ht="12.75" x14ac:dyDescent="0.2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3:27" ht="12.75" x14ac:dyDescent="0.2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3:27" ht="12.75" x14ac:dyDescent="0.2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3:27" ht="12.75" x14ac:dyDescent="0.2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3:27" ht="12.75" x14ac:dyDescent="0.2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3:27" ht="12.75" x14ac:dyDescent="0.2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3:27" ht="12.75" x14ac:dyDescent="0.2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3:27" ht="12.75" x14ac:dyDescent="0.2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3:27" ht="12.75" x14ac:dyDescent="0.2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3:27" ht="12.75" x14ac:dyDescent="0.2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3:27" ht="12.75" x14ac:dyDescent="0.2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3:27" ht="12.75" x14ac:dyDescent="0.2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3:27" ht="12.75" x14ac:dyDescent="0.2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3:27" ht="12.75" x14ac:dyDescent="0.2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3:27" ht="12.75" x14ac:dyDescent="0.2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3:27" ht="12.75" x14ac:dyDescent="0.2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3:27" ht="12.75" x14ac:dyDescent="0.2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3:27" ht="12.75" x14ac:dyDescent="0.2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3:27" ht="12.75" x14ac:dyDescent="0.2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3:27" ht="12.75" x14ac:dyDescent="0.2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3:27" ht="12.75" x14ac:dyDescent="0.2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3:27" ht="12.75" x14ac:dyDescent="0.2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3:27" ht="12.75" x14ac:dyDescent="0.2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3:27" ht="12.75" x14ac:dyDescent="0.2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3:27" ht="12.75" x14ac:dyDescent="0.2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3:27" ht="12.75" x14ac:dyDescent="0.2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3:27" ht="12.75" x14ac:dyDescent="0.2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3:27" ht="12.75" x14ac:dyDescent="0.2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3:27" ht="12.75" x14ac:dyDescent="0.2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3:27" ht="12.75" x14ac:dyDescent="0.2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3:27" ht="12.75" x14ac:dyDescent="0.2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3:27" ht="12.75" x14ac:dyDescent="0.2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3:27" ht="12.75" x14ac:dyDescent="0.2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3:27" ht="12.75" x14ac:dyDescent="0.2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3:27" ht="12.75" x14ac:dyDescent="0.2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3:27" ht="12.75" x14ac:dyDescent="0.2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3:27" ht="12.75" x14ac:dyDescent="0.2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3:27" ht="12.75" x14ac:dyDescent="0.2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3:27" ht="12.75" x14ac:dyDescent="0.2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3:27" ht="12.75" x14ac:dyDescent="0.2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3:27" ht="12.75" x14ac:dyDescent="0.2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3:27" ht="12.75" x14ac:dyDescent="0.2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3:27" ht="12.75" x14ac:dyDescent="0.2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3:27" ht="12.75" x14ac:dyDescent="0.2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3:27" ht="12.75" x14ac:dyDescent="0.2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3:27" ht="12.75" x14ac:dyDescent="0.2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3:27" ht="12.75" x14ac:dyDescent="0.2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3:27" ht="12.75" x14ac:dyDescent="0.2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3:27" ht="12.75" x14ac:dyDescent="0.2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3:27" ht="12.75" x14ac:dyDescent="0.2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3:27" ht="12.75" x14ac:dyDescent="0.2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3:27" ht="12.75" x14ac:dyDescent="0.2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3:27" ht="12.75" x14ac:dyDescent="0.2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3:27" ht="12.75" x14ac:dyDescent="0.2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3:27" ht="12.75" x14ac:dyDescent="0.2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3:27" ht="12.75" x14ac:dyDescent="0.2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3:27" ht="12.75" x14ac:dyDescent="0.2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3:27" ht="12.75" x14ac:dyDescent="0.2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3:27" ht="12.75" x14ac:dyDescent="0.2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3:27" ht="12.75" x14ac:dyDescent="0.2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3:27" ht="12.75" x14ac:dyDescent="0.2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3:27" ht="12.75" x14ac:dyDescent="0.2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3:27" ht="12.75" x14ac:dyDescent="0.2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3:27" ht="12.75" x14ac:dyDescent="0.2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3:27" ht="12.75" x14ac:dyDescent="0.2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3:27" ht="12.75" x14ac:dyDescent="0.2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3:27" ht="12.75" x14ac:dyDescent="0.2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3:27" ht="12.75" x14ac:dyDescent="0.2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3:27" ht="12.75" x14ac:dyDescent="0.2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3:27" ht="12.75" x14ac:dyDescent="0.2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3:27" ht="12.75" x14ac:dyDescent="0.2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3:27" ht="12.75" x14ac:dyDescent="0.2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3:27" ht="12.75" x14ac:dyDescent="0.2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3:27" ht="12.75" x14ac:dyDescent="0.2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3:27" ht="12.75" x14ac:dyDescent="0.2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3:27" ht="12.75" x14ac:dyDescent="0.2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3:27" ht="12.75" x14ac:dyDescent="0.2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3:27" ht="12.75" x14ac:dyDescent="0.2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3:27" ht="12.75" x14ac:dyDescent="0.2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3:27" ht="12.75" x14ac:dyDescent="0.2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3:27" ht="12.75" x14ac:dyDescent="0.2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3:27" ht="12.75" x14ac:dyDescent="0.2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3:27" ht="12.75" x14ac:dyDescent="0.2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3:27" ht="12.75" x14ac:dyDescent="0.2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3:27" ht="12.75" x14ac:dyDescent="0.2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3:27" ht="12.75" x14ac:dyDescent="0.2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3:27" ht="12.75" x14ac:dyDescent="0.2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3:27" ht="12.75" x14ac:dyDescent="0.2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3:27" ht="12.75" x14ac:dyDescent="0.2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3:27" ht="12.75" x14ac:dyDescent="0.2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3:27" ht="12.75" x14ac:dyDescent="0.2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3:27" ht="12.75" x14ac:dyDescent="0.2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3:27" ht="12.75" x14ac:dyDescent="0.2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3:27" ht="12.75" x14ac:dyDescent="0.2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3:27" ht="12.75" x14ac:dyDescent="0.2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3:27" ht="12.75" x14ac:dyDescent="0.2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3:27" ht="12.75" x14ac:dyDescent="0.2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3:27" ht="12.75" x14ac:dyDescent="0.2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3:27" ht="12.75" x14ac:dyDescent="0.2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3:27" ht="12.75" x14ac:dyDescent="0.2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3:27" ht="12.75" x14ac:dyDescent="0.2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3:27" ht="12.75" x14ac:dyDescent="0.2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3:27" ht="12.75" x14ac:dyDescent="0.2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3:27" ht="12.75" x14ac:dyDescent="0.2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3:27" ht="12.75" x14ac:dyDescent="0.2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3:27" ht="12.75" x14ac:dyDescent="0.2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3:27" ht="12.75" x14ac:dyDescent="0.2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3:27" ht="12.75" x14ac:dyDescent="0.2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3:27" ht="12.75" x14ac:dyDescent="0.2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3:27" ht="12.75" x14ac:dyDescent="0.2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3:27" ht="12.75" x14ac:dyDescent="0.2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3:27" ht="12.75" x14ac:dyDescent="0.2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3:27" ht="12.75" x14ac:dyDescent="0.2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3:27" ht="12.75" x14ac:dyDescent="0.2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3:27" ht="12.75" x14ac:dyDescent="0.2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3:27" ht="12.75" x14ac:dyDescent="0.2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3:27" ht="12.75" x14ac:dyDescent="0.2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3:27" ht="12.75" x14ac:dyDescent="0.2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3:27" ht="12.75" x14ac:dyDescent="0.2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3:27" ht="12.75" x14ac:dyDescent="0.2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3:27" ht="12.75" x14ac:dyDescent="0.2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3:27" ht="12.75" x14ac:dyDescent="0.2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3:27" ht="12.75" x14ac:dyDescent="0.2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3:27" ht="12.75" x14ac:dyDescent="0.2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3:27" ht="12.75" x14ac:dyDescent="0.2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3:27" ht="12.75" x14ac:dyDescent="0.2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3:27" ht="12.75" x14ac:dyDescent="0.2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3:27" ht="12.75" x14ac:dyDescent="0.2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3:27" ht="12.75" x14ac:dyDescent="0.2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3:27" ht="12.75" x14ac:dyDescent="0.2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3:27" ht="12.75" x14ac:dyDescent="0.2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3:27" ht="12.75" x14ac:dyDescent="0.2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3:27" ht="12.75" x14ac:dyDescent="0.2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3:27" ht="12.75" x14ac:dyDescent="0.2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3:27" ht="12.75" x14ac:dyDescent="0.2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3:27" ht="12.75" x14ac:dyDescent="0.2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3:27" ht="12.75" x14ac:dyDescent="0.2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3:27" ht="12.75" x14ac:dyDescent="0.2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3:27" ht="12.75" x14ac:dyDescent="0.2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3:27" ht="12.75" x14ac:dyDescent="0.2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3:27" ht="12.75" x14ac:dyDescent="0.2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3:27" ht="12.75" x14ac:dyDescent="0.2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3:27" ht="12.75" x14ac:dyDescent="0.2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3:27" ht="12.75" x14ac:dyDescent="0.2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3:27" ht="12.75" x14ac:dyDescent="0.2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3:27" ht="12.75" x14ac:dyDescent="0.2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3:27" ht="12.75" x14ac:dyDescent="0.2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3:27" ht="12.75" x14ac:dyDescent="0.2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3:27" ht="12.75" x14ac:dyDescent="0.2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3:27" ht="12.75" x14ac:dyDescent="0.2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3:27" ht="12.75" x14ac:dyDescent="0.2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3:27" ht="12.75" x14ac:dyDescent="0.2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3:27" ht="12.75" x14ac:dyDescent="0.2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3:27" ht="12.75" x14ac:dyDescent="0.2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3:27" ht="12.75" x14ac:dyDescent="0.2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3:27" ht="12.75" x14ac:dyDescent="0.2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3:27" ht="12.75" x14ac:dyDescent="0.2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3:27" ht="12.75" x14ac:dyDescent="0.2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3:27" ht="12.75" x14ac:dyDescent="0.2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3:27" ht="12.75" x14ac:dyDescent="0.2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3:27" ht="12.75" x14ac:dyDescent="0.2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3:27" ht="12.75" x14ac:dyDescent="0.2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3:27" ht="12.75" x14ac:dyDescent="0.2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3:27" ht="12.75" x14ac:dyDescent="0.2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3:27" ht="12.75" x14ac:dyDescent="0.2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3:27" ht="12.75" x14ac:dyDescent="0.2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3:27" ht="12.75" x14ac:dyDescent="0.2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3:27" ht="12.75" x14ac:dyDescent="0.2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3:27" ht="12.75" x14ac:dyDescent="0.2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3:27" ht="12.75" x14ac:dyDescent="0.2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3:27" ht="12.75" x14ac:dyDescent="0.2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3:27" ht="12.75" x14ac:dyDescent="0.2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3:27" ht="12.75" x14ac:dyDescent="0.2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3:27" ht="12.75" x14ac:dyDescent="0.2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3:27" ht="12.75" x14ac:dyDescent="0.2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3:27" ht="12.75" x14ac:dyDescent="0.2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3:27" ht="12.75" x14ac:dyDescent="0.2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3:27" ht="12.75" x14ac:dyDescent="0.2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3:27" ht="12.75" x14ac:dyDescent="0.2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3:27" ht="12.75" x14ac:dyDescent="0.2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3:27" ht="12.75" x14ac:dyDescent="0.2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3:27" ht="12.75" x14ac:dyDescent="0.2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3:27" ht="12.75" x14ac:dyDescent="0.2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3:27" ht="12.75" x14ac:dyDescent="0.2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3:27" ht="12.75" x14ac:dyDescent="0.2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3:27" ht="12.75" x14ac:dyDescent="0.2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3:27" ht="12.75" x14ac:dyDescent="0.2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3:27" ht="12.75" x14ac:dyDescent="0.2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3:27" ht="12.75" x14ac:dyDescent="0.2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3:27" ht="12.75" x14ac:dyDescent="0.2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3:27" ht="12.75" x14ac:dyDescent="0.2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3:27" ht="12.75" x14ac:dyDescent="0.2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3:27" ht="12.75" x14ac:dyDescent="0.2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3:27" ht="12.75" x14ac:dyDescent="0.2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3:27" ht="12.75" x14ac:dyDescent="0.2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3:27" ht="12.75" x14ac:dyDescent="0.2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3:27" ht="12.75" x14ac:dyDescent="0.2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3:27" ht="12.75" x14ac:dyDescent="0.2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3:27" ht="12.75" x14ac:dyDescent="0.2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3:27" ht="12.75" x14ac:dyDescent="0.2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3:27" ht="12.75" x14ac:dyDescent="0.2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3:27" ht="12.75" x14ac:dyDescent="0.2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3:27" ht="12.75" x14ac:dyDescent="0.2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3:27" ht="12.75" x14ac:dyDescent="0.2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3:27" ht="12.75" x14ac:dyDescent="0.2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3:27" ht="12.75" x14ac:dyDescent="0.2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3:27" ht="12.75" x14ac:dyDescent="0.2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3:27" ht="12.75" x14ac:dyDescent="0.2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3:27" ht="12.75" x14ac:dyDescent="0.2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3:27" ht="12.75" x14ac:dyDescent="0.2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3:27" ht="12.75" x14ac:dyDescent="0.2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3:27" ht="12.75" x14ac:dyDescent="0.2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3:27" ht="12.75" x14ac:dyDescent="0.2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3:27" ht="12.75" x14ac:dyDescent="0.2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3:27" ht="12.75" x14ac:dyDescent="0.2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3:27" ht="12.75" x14ac:dyDescent="0.2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3:27" ht="12.75" x14ac:dyDescent="0.2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3:27" ht="12.75" x14ac:dyDescent="0.2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3:27" ht="12.75" x14ac:dyDescent="0.2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3:27" ht="12.75" x14ac:dyDescent="0.2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3:27" ht="12.75" x14ac:dyDescent="0.2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3:27" ht="12.75" x14ac:dyDescent="0.2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3:27" ht="12.75" x14ac:dyDescent="0.2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3:27" ht="12.75" x14ac:dyDescent="0.2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3:27" ht="12.75" x14ac:dyDescent="0.2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3:27" ht="12.75" x14ac:dyDescent="0.2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3:27" ht="12.75" x14ac:dyDescent="0.2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3:27" ht="12.75" x14ac:dyDescent="0.2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3:27" ht="12.75" x14ac:dyDescent="0.2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3:27" ht="12.75" x14ac:dyDescent="0.2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3:27" ht="12.75" x14ac:dyDescent="0.2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3:27" ht="12.75" x14ac:dyDescent="0.2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3:27" ht="12.75" x14ac:dyDescent="0.2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3:27" ht="12.75" x14ac:dyDescent="0.2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3:27" ht="12.75" x14ac:dyDescent="0.2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3:27" ht="12.75" x14ac:dyDescent="0.2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3:27" ht="12.75" x14ac:dyDescent="0.2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3:27" ht="12.75" x14ac:dyDescent="0.2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3:27" ht="12.75" x14ac:dyDescent="0.2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3:27" ht="12.75" x14ac:dyDescent="0.2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3:27" ht="12.75" x14ac:dyDescent="0.2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3:27" ht="12.75" x14ac:dyDescent="0.2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3:27" ht="12.75" x14ac:dyDescent="0.2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3:27" ht="12.75" x14ac:dyDescent="0.2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3:27" ht="12.75" x14ac:dyDescent="0.2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3:27" ht="12.75" x14ac:dyDescent="0.2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3:27" ht="12.75" x14ac:dyDescent="0.2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3:27" ht="12.75" x14ac:dyDescent="0.2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3:27" ht="12.75" x14ac:dyDescent="0.2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3:27" ht="12.75" x14ac:dyDescent="0.2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3:27" ht="12.75" x14ac:dyDescent="0.2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3:27" ht="12.75" x14ac:dyDescent="0.2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3:27" ht="12.75" x14ac:dyDescent="0.2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3:27" ht="12.75" x14ac:dyDescent="0.2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3:27" ht="12.75" x14ac:dyDescent="0.2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3:27" ht="12.75" x14ac:dyDescent="0.2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3:27" ht="12.75" x14ac:dyDescent="0.2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3:27" ht="12.75" x14ac:dyDescent="0.2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3:27" ht="12.75" x14ac:dyDescent="0.2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3:27" ht="12.75" x14ac:dyDescent="0.2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3:27" ht="12.75" x14ac:dyDescent="0.2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3:27" ht="12.75" x14ac:dyDescent="0.2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3:27" ht="12.75" x14ac:dyDescent="0.2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3:27" ht="12.75" x14ac:dyDescent="0.2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3:27" ht="12.75" x14ac:dyDescent="0.2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3:27" ht="12.75" x14ac:dyDescent="0.2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3:27" ht="12.75" x14ac:dyDescent="0.2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3:27" ht="12.75" x14ac:dyDescent="0.2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3:27" ht="12.75" x14ac:dyDescent="0.2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3:27" ht="12.75" x14ac:dyDescent="0.2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3:27" ht="12.75" x14ac:dyDescent="0.2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3:27" ht="12.75" x14ac:dyDescent="0.2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3:27" ht="12.75" x14ac:dyDescent="0.2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3:27" ht="12.75" x14ac:dyDescent="0.2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3:27" ht="12.75" x14ac:dyDescent="0.2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3:27" ht="12.75" x14ac:dyDescent="0.2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3:27" ht="12.75" x14ac:dyDescent="0.2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3:27" ht="12.75" x14ac:dyDescent="0.2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3:27" ht="12.75" x14ac:dyDescent="0.2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3:27" ht="12.75" x14ac:dyDescent="0.2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3:27" ht="12.75" x14ac:dyDescent="0.2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3:27" ht="12.75" x14ac:dyDescent="0.2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3:27" ht="12.75" x14ac:dyDescent="0.2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3:27" ht="12.75" x14ac:dyDescent="0.2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3:27" ht="12.75" x14ac:dyDescent="0.2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3:27" ht="12.75" x14ac:dyDescent="0.2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3:27" ht="12.75" x14ac:dyDescent="0.2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3:27" ht="12.75" x14ac:dyDescent="0.2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3:27" ht="12.75" x14ac:dyDescent="0.2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3:27" ht="12.75" x14ac:dyDescent="0.2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3:27" ht="12.75" x14ac:dyDescent="0.2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3:27" ht="12.75" x14ac:dyDescent="0.2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3:27" ht="12.75" x14ac:dyDescent="0.2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3:27" ht="12.75" x14ac:dyDescent="0.2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3:27" ht="12.75" x14ac:dyDescent="0.2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3:27" ht="12.75" x14ac:dyDescent="0.2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3:27" ht="12.75" x14ac:dyDescent="0.2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3:27" ht="12.75" x14ac:dyDescent="0.2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3:27" ht="12.75" x14ac:dyDescent="0.2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3:27" ht="12.75" x14ac:dyDescent="0.2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3:27" ht="12.75" x14ac:dyDescent="0.2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3:27" ht="12.75" x14ac:dyDescent="0.2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3:27" ht="12.75" x14ac:dyDescent="0.2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3:27" ht="12.75" x14ac:dyDescent="0.2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3:27" ht="12.75" x14ac:dyDescent="0.2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3:27" ht="12.75" x14ac:dyDescent="0.2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3:27" ht="12.75" x14ac:dyDescent="0.2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3:27" ht="12.75" x14ac:dyDescent="0.2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3:27" ht="12.75" x14ac:dyDescent="0.2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3:27" ht="12.75" x14ac:dyDescent="0.2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3:27" ht="12.75" x14ac:dyDescent="0.2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3:27" ht="12.75" x14ac:dyDescent="0.2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3:27" ht="12.75" x14ac:dyDescent="0.2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3:27" ht="12.75" x14ac:dyDescent="0.2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3:27" ht="12.75" x14ac:dyDescent="0.2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3:27" ht="12.75" x14ac:dyDescent="0.2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3:27" ht="12.75" x14ac:dyDescent="0.2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3:27" ht="12.75" x14ac:dyDescent="0.2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3:27" ht="12.75" x14ac:dyDescent="0.2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3:27" ht="12.75" x14ac:dyDescent="0.2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3:27" ht="12.75" x14ac:dyDescent="0.2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3:27" ht="12.75" x14ac:dyDescent="0.2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3:27" ht="12.75" x14ac:dyDescent="0.2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3:27" ht="12.75" x14ac:dyDescent="0.2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3:27" ht="12.75" x14ac:dyDescent="0.2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3:27" ht="12.75" x14ac:dyDescent="0.2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3:27" ht="12.75" x14ac:dyDescent="0.2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3:27" ht="12.75" x14ac:dyDescent="0.2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3:27" ht="12.75" x14ac:dyDescent="0.2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3:27" ht="12.75" x14ac:dyDescent="0.2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3:27" ht="12.75" x14ac:dyDescent="0.2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3:27" ht="12.75" x14ac:dyDescent="0.2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3:27" ht="12.75" x14ac:dyDescent="0.2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3:27" ht="12.75" x14ac:dyDescent="0.2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3:27" ht="12.75" x14ac:dyDescent="0.2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3:27" ht="12.75" x14ac:dyDescent="0.2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3:27" ht="12.75" x14ac:dyDescent="0.2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3:27" ht="12.75" x14ac:dyDescent="0.2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3:27" ht="12.75" x14ac:dyDescent="0.2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3:27" ht="12.75" x14ac:dyDescent="0.2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3:27" ht="12.75" x14ac:dyDescent="0.2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3:27" ht="12.75" x14ac:dyDescent="0.2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3:27" ht="12.75" x14ac:dyDescent="0.2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3:27" ht="12.75" x14ac:dyDescent="0.2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3:27" ht="12.75" x14ac:dyDescent="0.2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3:27" ht="12.75" x14ac:dyDescent="0.2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3:27" ht="12.75" x14ac:dyDescent="0.2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3:27" ht="12.75" x14ac:dyDescent="0.2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3:27" ht="12.75" x14ac:dyDescent="0.2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3:27" ht="12.75" x14ac:dyDescent="0.2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3:27" ht="12.75" x14ac:dyDescent="0.2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3:27" ht="12.75" x14ac:dyDescent="0.2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3:27" ht="12.75" x14ac:dyDescent="0.2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3:27" ht="12.75" x14ac:dyDescent="0.2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3:27" ht="12.75" x14ac:dyDescent="0.2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3:27" ht="12.75" x14ac:dyDescent="0.2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3:27" ht="12.75" x14ac:dyDescent="0.2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3:27" ht="12.75" x14ac:dyDescent="0.2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3:27" ht="12.75" x14ac:dyDescent="0.2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3:27" ht="12.75" x14ac:dyDescent="0.2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3:27" ht="12.75" x14ac:dyDescent="0.2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3:27" ht="12.75" x14ac:dyDescent="0.2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3:27" ht="12.75" x14ac:dyDescent="0.2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3:27" ht="12.75" x14ac:dyDescent="0.2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3:27" ht="12.75" x14ac:dyDescent="0.2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3:27" ht="12.75" x14ac:dyDescent="0.2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3:27" ht="12.75" x14ac:dyDescent="0.2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3:27" ht="12.75" x14ac:dyDescent="0.2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3:27" ht="12.75" x14ac:dyDescent="0.2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3:27" ht="12.75" x14ac:dyDescent="0.2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3:27" ht="12.75" x14ac:dyDescent="0.2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3:27" ht="12.75" x14ac:dyDescent="0.2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3:27" ht="12.75" x14ac:dyDescent="0.2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3:27" ht="12.75" x14ac:dyDescent="0.2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3:27" ht="12.75" x14ac:dyDescent="0.2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3:27" ht="12.75" x14ac:dyDescent="0.2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3:27" ht="12.75" x14ac:dyDescent="0.2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3:27" ht="12.75" x14ac:dyDescent="0.2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3:27" ht="12.75" x14ac:dyDescent="0.2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3:27" ht="12.75" x14ac:dyDescent="0.2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3:27" ht="12.75" x14ac:dyDescent="0.2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3:27" ht="12.75" x14ac:dyDescent="0.2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3:27" ht="12.75" x14ac:dyDescent="0.2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3:27" ht="12.75" x14ac:dyDescent="0.2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3:27" ht="12.75" x14ac:dyDescent="0.2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3:27" ht="12.75" x14ac:dyDescent="0.2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3:27" ht="12.75" x14ac:dyDescent="0.2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3:27" ht="12.75" x14ac:dyDescent="0.2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3:27" ht="12.75" x14ac:dyDescent="0.2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3:27" ht="12.75" x14ac:dyDescent="0.2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3:27" ht="12.75" x14ac:dyDescent="0.2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3:27" ht="12.75" x14ac:dyDescent="0.2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3:27" ht="12.75" x14ac:dyDescent="0.2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3:27" ht="12.75" x14ac:dyDescent="0.2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3:27" ht="12.75" x14ac:dyDescent="0.2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3:27" ht="12.75" x14ac:dyDescent="0.2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3:27" ht="12.75" x14ac:dyDescent="0.2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3:27" ht="12.75" x14ac:dyDescent="0.2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3:27" ht="12.75" x14ac:dyDescent="0.2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3:27" ht="12.75" x14ac:dyDescent="0.2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3:27" ht="12.75" x14ac:dyDescent="0.2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3:27" ht="12.75" x14ac:dyDescent="0.2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3:27" ht="12.75" x14ac:dyDescent="0.2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3:27" ht="12.75" x14ac:dyDescent="0.2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3:27" ht="12.75" x14ac:dyDescent="0.2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3:27" ht="12.75" x14ac:dyDescent="0.2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3:27" ht="12.75" x14ac:dyDescent="0.2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3:27" ht="12.75" x14ac:dyDescent="0.2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3:27" ht="12.75" x14ac:dyDescent="0.2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3:27" ht="12.75" x14ac:dyDescent="0.2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3:27" ht="12.75" x14ac:dyDescent="0.2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3:27" ht="12.75" x14ac:dyDescent="0.2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3:27" ht="12.75" x14ac:dyDescent="0.2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3:27" ht="12.75" x14ac:dyDescent="0.2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3:27" ht="12.75" x14ac:dyDescent="0.2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3:27" ht="12.75" x14ac:dyDescent="0.2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3:27" ht="12.75" x14ac:dyDescent="0.2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3:27" ht="12.75" x14ac:dyDescent="0.2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3:27" ht="12.75" x14ac:dyDescent="0.2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3:27" ht="12.75" x14ac:dyDescent="0.2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3:27" ht="12.75" x14ac:dyDescent="0.2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3:27" ht="12.75" x14ac:dyDescent="0.2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3:27" ht="12.75" x14ac:dyDescent="0.2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3:27" ht="12.75" x14ac:dyDescent="0.2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3:27" ht="12.75" x14ac:dyDescent="0.2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3:27" ht="12.75" x14ac:dyDescent="0.2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3:27" ht="12.75" x14ac:dyDescent="0.2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3:27" ht="12.75" x14ac:dyDescent="0.2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3:27" ht="12.75" x14ac:dyDescent="0.2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3:27" ht="12.75" x14ac:dyDescent="0.2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3:27" ht="12.75" x14ac:dyDescent="0.2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3:27" ht="12.75" x14ac:dyDescent="0.2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3:27" ht="12.75" x14ac:dyDescent="0.2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3:27" ht="12.75" x14ac:dyDescent="0.2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3:27" ht="12.75" x14ac:dyDescent="0.2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3:27" ht="12.75" x14ac:dyDescent="0.2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3:27" ht="12.75" x14ac:dyDescent="0.2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3:27" ht="12.75" x14ac:dyDescent="0.2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3:27" ht="12.75" x14ac:dyDescent="0.2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3:27" ht="12.75" x14ac:dyDescent="0.2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3:27" ht="12.75" x14ac:dyDescent="0.2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3:27" ht="12.75" x14ac:dyDescent="0.2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3:27" ht="12.75" x14ac:dyDescent="0.2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3:27" ht="12.75" x14ac:dyDescent="0.2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3:27" ht="12.75" x14ac:dyDescent="0.2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3:27" ht="12.75" x14ac:dyDescent="0.2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3:27" ht="12.75" x14ac:dyDescent="0.2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3:27" ht="12.75" x14ac:dyDescent="0.2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3:27" ht="12.75" x14ac:dyDescent="0.2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3:27" ht="12.75" x14ac:dyDescent="0.2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3:27" ht="12.75" x14ac:dyDescent="0.2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3:27" ht="12.75" x14ac:dyDescent="0.2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3:27" ht="12.75" x14ac:dyDescent="0.2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3:27" ht="12.75" x14ac:dyDescent="0.2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3:27" ht="12.75" x14ac:dyDescent="0.2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3:27" ht="12.75" x14ac:dyDescent="0.2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3:27" ht="12.75" x14ac:dyDescent="0.2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3:27" ht="12.75" x14ac:dyDescent="0.2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3:27" ht="12.75" x14ac:dyDescent="0.2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3:27" ht="12.75" x14ac:dyDescent="0.2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3:27" ht="12.75" x14ac:dyDescent="0.2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3:27" ht="12.75" x14ac:dyDescent="0.2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3:27" ht="12.75" x14ac:dyDescent="0.2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3:27" ht="12.75" x14ac:dyDescent="0.2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3:27" ht="12.75" x14ac:dyDescent="0.2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3:27" ht="12.75" x14ac:dyDescent="0.2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3:27" ht="12.75" x14ac:dyDescent="0.2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3:27" ht="12.75" x14ac:dyDescent="0.2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3:27" ht="12.75" x14ac:dyDescent="0.2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3:27" ht="12.75" x14ac:dyDescent="0.2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3:27" ht="12.75" x14ac:dyDescent="0.2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3:27" ht="12.75" x14ac:dyDescent="0.2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3:27" ht="12.75" x14ac:dyDescent="0.2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3:27" ht="12.75" x14ac:dyDescent="0.2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3:27" ht="12.75" x14ac:dyDescent="0.2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3:27" ht="12.75" x14ac:dyDescent="0.2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3:27" ht="12.75" x14ac:dyDescent="0.2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3:27" ht="12.75" x14ac:dyDescent="0.2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3:27" ht="12.75" x14ac:dyDescent="0.2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3:27" ht="12.75" x14ac:dyDescent="0.2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3:27" ht="12.75" x14ac:dyDescent="0.2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3:27" ht="12.75" x14ac:dyDescent="0.2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3:27" ht="12.75" x14ac:dyDescent="0.2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3:27" ht="12.75" x14ac:dyDescent="0.2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3:27" ht="12.75" x14ac:dyDescent="0.2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3:27" ht="12.75" x14ac:dyDescent="0.2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3:27" ht="12.75" x14ac:dyDescent="0.2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3:27" ht="12.75" x14ac:dyDescent="0.2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3:27" ht="12.75" x14ac:dyDescent="0.2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3:27" ht="12.75" x14ac:dyDescent="0.2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3:27" ht="12.75" x14ac:dyDescent="0.2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3:27" ht="12.75" x14ac:dyDescent="0.2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3:27" ht="12.75" x14ac:dyDescent="0.2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3:27" ht="12.75" x14ac:dyDescent="0.2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3:27" ht="12.75" x14ac:dyDescent="0.2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3:27" ht="12.75" x14ac:dyDescent="0.2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3:27" ht="12.75" x14ac:dyDescent="0.2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3:27" ht="12.75" x14ac:dyDescent="0.2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3:27" ht="12.75" x14ac:dyDescent="0.2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3:27" ht="12.75" x14ac:dyDescent="0.2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3:27" ht="12.75" x14ac:dyDescent="0.2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3:27" ht="12.75" x14ac:dyDescent="0.2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3:27" ht="12.75" x14ac:dyDescent="0.2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3:27" ht="12.75" x14ac:dyDescent="0.2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3:27" ht="12.75" x14ac:dyDescent="0.2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3:27" ht="12.75" x14ac:dyDescent="0.2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3:27" ht="12.75" x14ac:dyDescent="0.2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3:27" ht="12.75" x14ac:dyDescent="0.2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3:27" ht="12.75" x14ac:dyDescent="0.2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3:27" ht="12.75" x14ac:dyDescent="0.2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3:27" ht="12.75" x14ac:dyDescent="0.2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3:27" ht="12.75" x14ac:dyDescent="0.2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3:27" ht="12.75" x14ac:dyDescent="0.2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3:27" ht="12.75" x14ac:dyDescent="0.2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3:27" ht="12.75" x14ac:dyDescent="0.2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3:27" ht="12.75" x14ac:dyDescent="0.2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3:27" ht="12.75" x14ac:dyDescent="0.2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3:27" ht="12.75" x14ac:dyDescent="0.2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3:27" ht="12.75" x14ac:dyDescent="0.2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3:27" ht="12.75" x14ac:dyDescent="0.2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3:27" ht="12.75" x14ac:dyDescent="0.2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3:27" ht="12.75" x14ac:dyDescent="0.2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3:27" ht="12.75" x14ac:dyDescent="0.2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3:27" ht="12.75" x14ac:dyDescent="0.2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3:27" ht="12.75" x14ac:dyDescent="0.2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3:27" ht="12.75" x14ac:dyDescent="0.2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3:27" ht="12.75" x14ac:dyDescent="0.2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3:27" ht="12.75" x14ac:dyDescent="0.2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3:27" ht="12.75" x14ac:dyDescent="0.2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3:27" ht="12.75" x14ac:dyDescent="0.2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3:27" ht="12.75" x14ac:dyDescent="0.2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3:27" ht="12.75" x14ac:dyDescent="0.2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3:27" ht="12.75" x14ac:dyDescent="0.2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3:27" ht="12.75" x14ac:dyDescent="0.2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3:27" ht="12.75" x14ac:dyDescent="0.2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3:27" ht="12.75" x14ac:dyDescent="0.2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3:27" ht="12.75" x14ac:dyDescent="0.2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3:27" ht="12.75" x14ac:dyDescent="0.2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3:27" ht="12.75" x14ac:dyDescent="0.2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3:27" ht="12.75" x14ac:dyDescent="0.2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3:27" ht="12.75" x14ac:dyDescent="0.2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3:27" ht="12.75" x14ac:dyDescent="0.2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3:27" ht="12.75" x14ac:dyDescent="0.2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3:27" ht="12.75" x14ac:dyDescent="0.2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3:27" ht="12.75" x14ac:dyDescent="0.2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3:27" ht="12.75" x14ac:dyDescent="0.2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3:27" ht="12.75" x14ac:dyDescent="0.2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3:27" ht="12.75" x14ac:dyDescent="0.2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3:27" ht="12.75" x14ac:dyDescent="0.2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3:27" ht="12.75" x14ac:dyDescent="0.2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3:27" ht="12.75" x14ac:dyDescent="0.2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3:27" ht="12.75" x14ac:dyDescent="0.2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3:27" ht="12.75" x14ac:dyDescent="0.2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3:27" ht="12.75" x14ac:dyDescent="0.2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3:27" ht="12.75" x14ac:dyDescent="0.2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3:27" ht="12.75" x14ac:dyDescent="0.2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3:27" ht="12.75" x14ac:dyDescent="0.2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3:27" ht="12.75" x14ac:dyDescent="0.2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3:27" ht="12.75" x14ac:dyDescent="0.2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3:27" ht="12.75" x14ac:dyDescent="0.2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3:27" ht="12.75" x14ac:dyDescent="0.2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3:27" ht="12.75" x14ac:dyDescent="0.2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3:27" ht="12.75" x14ac:dyDescent="0.2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3:27" ht="12.75" x14ac:dyDescent="0.2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3:27" ht="12.75" x14ac:dyDescent="0.2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3:27" ht="12.75" x14ac:dyDescent="0.2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3:27" ht="12.75" x14ac:dyDescent="0.2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3:27" ht="12.75" x14ac:dyDescent="0.2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3:27" ht="12.75" x14ac:dyDescent="0.2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3:27" ht="12.75" x14ac:dyDescent="0.2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3:27" ht="12.75" x14ac:dyDescent="0.2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3:27" ht="12.75" x14ac:dyDescent="0.2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3:27" ht="12.75" x14ac:dyDescent="0.2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3:27" ht="12.75" x14ac:dyDescent="0.2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3:27" ht="12.75" x14ac:dyDescent="0.2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3:27" ht="12.75" x14ac:dyDescent="0.2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3:27" ht="12.75" x14ac:dyDescent="0.2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3:27" ht="12.75" x14ac:dyDescent="0.2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3:27" ht="12.75" x14ac:dyDescent="0.2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3:27" ht="12.75" x14ac:dyDescent="0.2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3:27" ht="12.75" x14ac:dyDescent="0.2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3:27" ht="12.75" x14ac:dyDescent="0.2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3:27" ht="12.75" x14ac:dyDescent="0.2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3:27" ht="12.75" x14ac:dyDescent="0.2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3:27" ht="12.75" x14ac:dyDescent="0.2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3:27" ht="12.75" x14ac:dyDescent="0.2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3:27" ht="12.75" x14ac:dyDescent="0.2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3:27" ht="12.75" x14ac:dyDescent="0.2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3:27" ht="12.75" x14ac:dyDescent="0.2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3:27" ht="12.75" x14ac:dyDescent="0.2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3:27" ht="12.75" x14ac:dyDescent="0.2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3:27" ht="12.75" x14ac:dyDescent="0.2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3:27" ht="12.75" x14ac:dyDescent="0.2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3:27" ht="12.75" x14ac:dyDescent="0.2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3:27" ht="12.75" x14ac:dyDescent="0.2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3:27" ht="12.75" x14ac:dyDescent="0.2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3:27" ht="12.75" x14ac:dyDescent="0.2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3:27" ht="12.75" x14ac:dyDescent="0.2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3:27" ht="12.75" x14ac:dyDescent="0.2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3:27" ht="12.75" x14ac:dyDescent="0.2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3:27" ht="12.75" x14ac:dyDescent="0.2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3:27" ht="12.75" x14ac:dyDescent="0.2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3:27" ht="12.75" x14ac:dyDescent="0.2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3:27" ht="12.75" x14ac:dyDescent="0.2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3:27" ht="12.75" x14ac:dyDescent="0.2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3:27" ht="12.75" x14ac:dyDescent="0.2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3:27" ht="12.75" x14ac:dyDescent="0.2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3:27" ht="12.75" x14ac:dyDescent="0.2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3:27" ht="12.75" x14ac:dyDescent="0.2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3:27" ht="12.75" x14ac:dyDescent="0.2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3:27" ht="12.75" x14ac:dyDescent="0.2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3:27" ht="12.75" x14ac:dyDescent="0.2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3:27" ht="12.75" x14ac:dyDescent="0.2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3:27" ht="12.75" x14ac:dyDescent="0.2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3:27" ht="12.75" x14ac:dyDescent="0.2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3:27" ht="12.75" x14ac:dyDescent="0.2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3:27" ht="12.75" x14ac:dyDescent="0.2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3:27" ht="12.75" x14ac:dyDescent="0.2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3:27" ht="12.75" x14ac:dyDescent="0.2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3:27" ht="12.75" x14ac:dyDescent="0.2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3:27" ht="12.75" x14ac:dyDescent="0.2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3:27" ht="12.75" x14ac:dyDescent="0.2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3:27" ht="12.75" x14ac:dyDescent="0.2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3:27" ht="12.75" x14ac:dyDescent="0.2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3:27" ht="12.75" x14ac:dyDescent="0.2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3:27" ht="12.75" x14ac:dyDescent="0.2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3:27" ht="12.75" x14ac:dyDescent="0.2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3:27" ht="12.75" x14ac:dyDescent="0.2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3:27" ht="12.75" x14ac:dyDescent="0.2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3:27" ht="12.75" x14ac:dyDescent="0.2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3:27" ht="12.75" x14ac:dyDescent="0.2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3:27" ht="12.75" x14ac:dyDescent="0.2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3:27" ht="12.75" x14ac:dyDescent="0.2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3:27" ht="12.75" x14ac:dyDescent="0.2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3:27" ht="12.75" x14ac:dyDescent="0.2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3:27" ht="12.75" x14ac:dyDescent="0.2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3:27" ht="12.75" x14ac:dyDescent="0.2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3:27" ht="12.75" x14ac:dyDescent="0.2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3:27" ht="12.75" x14ac:dyDescent="0.2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3:27" ht="12.75" x14ac:dyDescent="0.2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3:27" ht="12.75" x14ac:dyDescent="0.2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3:27" ht="12.75" x14ac:dyDescent="0.2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3:27" ht="12.75" x14ac:dyDescent="0.2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3:27" ht="12.75" x14ac:dyDescent="0.2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3:27" ht="12.75" x14ac:dyDescent="0.2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3:27" ht="12.75" x14ac:dyDescent="0.2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3:27" ht="12.75" x14ac:dyDescent="0.2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3:27" ht="12.75" x14ac:dyDescent="0.2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3:27" ht="12.75" x14ac:dyDescent="0.2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3:27" ht="12.75" x14ac:dyDescent="0.2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3:27" ht="12.75" x14ac:dyDescent="0.2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3:27" ht="12.75" x14ac:dyDescent="0.2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3:27" ht="12.75" x14ac:dyDescent="0.2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3:27" ht="12.75" x14ac:dyDescent="0.2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3:27" ht="12.75" x14ac:dyDescent="0.2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3:27" ht="12.75" x14ac:dyDescent="0.2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3:27" ht="12.75" x14ac:dyDescent="0.2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3:27" ht="12.75" x14ac:dyDescent="0.2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3:27" ht="12.75" x14ac:dyDescent="0.2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3:27" ht="12.75" x14ac:dyDescent="0.2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3:27" ht="12.75" x14ac:dyDescent="0.2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3:27" ht="12.75" x14ac:dyDescent="0.2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3:27" ht="12.75" x14ac:dyDescent="0.2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3:27" ht="12.75" x14ac:dyDescent="0.2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3:27" ht="12.75" x14ac:dyDescent="0.2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3:27" ht="12.75" x14ac:dyDescent="0.2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3:27" ht="12.75" x14ac:dyDescent="0.2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3:27" ht="12.75" x14ac:dyDescent="0.2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3:27" ht="12.75" x14ac:dyDescent="0.2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3:27" ht="12.75" x14ac:dyDescent="0.2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3:27" ht="12.75" x14ac:dyDescent="0.2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3:27" ht="12.75" x14ac:dyDescent="0.2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3:27" ht="12.75" x14ac:dyDescent="0.2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3:27" ht="12.75" x14ac:dyDescent="0.2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3:27" ht="12.75" x14ac:dyDescent="0.2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3:27" ht="12.75" x14ac:dyDescent="0.2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3:27" ht="12.75" x14ac:dyDescent="0.2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3:27" ht="12.75" x14ac:dyDescent="0.2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3:27" ht="12.75" x14ac:dyDescent="0.2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3:27" ht="12.75" x14ac:dyDescent="0.2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3:27" ht="12.75" x14ac:dyDescent="0.2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3:27" ht="12.75" x14ac:dyDescent="0.2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3:27" ht="12.75" x14ac:dyDescent="0.2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3:27" ht="12.75" x14ac:dyDescent="0.2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3:27" ht="12.75" x14ac:dyDescent="0.2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3:27" ht="12.75" x14ac:dyDescent="0.2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3:27" ht="12.75" x14ac:dyDescent="0.2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3:27" ht="12.75" x14ac:dyDescent="0.2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3:27" ht="12.75" x14ac:dyDescent="0.2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3:27" ht="12.75" x14ac:dyDescent="0.2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3:27" ht="12.75" x14ac:dyDescent="0.2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3:27" ht="12.75" x14ac:dyDescent="0.2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3:27" ht="12.75" x14ac:dyDescent="0.2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3:27" ht="12.75" x14ac:dyDescent="0.2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3:27" ht="12.75" x14ac:dyDescent="0.2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3:27" ht="12.75" x14ac:dyDescent="0.2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3:27" ht="12.75" x14ac:dyDescent="0.2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3:27" ht="12.75" x14ac:dyDescent="0.2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3:27" ht="12.75" x14ac:dyDescent="0.2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3:27" ht="12.75" x14ac:dyDescent="0.2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3:27" ht="12.75" x14ac:dyDescent="0.2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3:27" ht="12.75" x14ac:dyDescent="0.2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3:27" ht="12.75" x14ac:dyDescent="0.2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3:27" ht="12.75" x14ac:dyDescent="0.2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3:27" ht="12.75" x14ac:dyDescent="0.2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3:27" ht="12.75" x14ac:dyDescent="0.2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3:27" ht="12.75" x14ac:dyDescent="0.2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3:27" ht="12.75" x14ac:dyDescent="0.2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3:27" ht="12.75" x14ac:dyDescent="0.2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3:27" ht="12.75" x14ac:dyDescent="0.2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3:27" ht="12.75" x14ac:dyDescent="0.2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3:27" ht="12.75" x14ac:dyDescent="0.2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3:27" ht="12.75" x14ac:dyDescent="0.2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3:27" ht="12.75" x14ac:dyDescent="0.2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3:27" ht="12.75" x14ac:dyDescent="0.2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3:27" ht="12.75" x14ac:dyDescent="0.2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3:27" ht="12.75" x14ac:dyDescent="0.2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3:27" ht="12.75" x14ac:dyDescent="0.2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3:27" ht="12.75" x14ac:dyDescent="0.2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3:27" ht="12.75" x14ac:dyDescent="0.2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3:27" ht="12.75" x14ac:dyDescent="0.2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3:27" ht="12.75" x14ac:dyDescent="0.2"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3:27" ht="12.75" x14ac:dyDescent="0.2"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3:27" ht="12.75" x14ac:dyDescent="0.2"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3:27" ht="12.75" x14ac:dyDescent="0.2"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3:27" ht="12.75" x14ac:dyDescent="0.2"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3:27" ht="12.75" x14ac:dyDescent="0.2"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3:27" ht="12.75" x14ac:dyDescent="0.2"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3:27" ht="12.75" x14ac:dyDescent="0.2"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3:27" ht="12.75" x14ac:dyDescent="0.2"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3:27" ht="12.75" x14ac:dyDescent="0.2"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3:27" ht="12.75" x14ac:dyDescent="0.2"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3:27" ht="12.75" x14ac:dyDescent="0.2"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3:27" ht="12.75" x14ac:dyDescent="0.2"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3:27" ht="12.75" x14ac:dyDescent="0.2"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3:27" ht="12.75" x14ac:dyDescent="0.2"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3:27" ht="12.75" x14ac:dyDescent="0.2"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3:27" ht="12.75" x14ac:dyDescent="0.2"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3:27" ht="12.75" x14ac:dyDescent="0.2"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3:27" ht="12.75" x14ac:dyDescent="0.2"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3:27" ht="12.75" x14ac:dyDescent="0.2"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3:27" ht="12.75" x14ac:dyDescent="0.2"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3:27" ht="12.75" x14ac:dyDescent="0.2"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3:27" ht="12.75" x14ac:dyDescent="0.2"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3:27" ht="12.75" x14ac:dyDescent="0.2"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3:27" ht="12.75" x14ac:dyDescent="0.2"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3:27" ht="12.75" x14ac:dyDescent="0.2"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3:27" ht="12.75" x14ac:dyDescent="0.2"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3:27" ht="12.75" x14ac:dyDescent="0.2"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3:27" ht="12.75" x14ac:dyDescent="0.2"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3:27" ht="12.75" x14ac:dyDescent="0.2"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3:27" ht="12.75" x14ac:dyDescent="0.2"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3:27" ht="12.75" x14ac:dyDescent="0.2"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3:27" ht="12.75" x14ac:dyDescent="0.2"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3:27" ht="12.75" x14ac:dyDescent="0.2"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3:27" ht="12.75" x14ac:dyDescent="0.2"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3:27" ht="12.75" x14ac:dyDescent="0.2"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3:27" ht="12.75" x14ac:dyDescent="0.2"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3:27" ht="12.75" x14ac:dyDescent="0.2"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3:27" ht="12.75" x14ac:dyDescent="0.2"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3:27" ht="12.75" x14ac:dyDescent="0.2"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3:27" ht="12.75" x14ac:dyDescent="0.2"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3:27" ht="12.75" x14ac:dyDescent="0.2"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3:27" ht="12.75" x14ac:dyDescent="0.2"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3:27" ht="12.75" x14ac:dyDescent="0.2"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3:27" ht="12.75" x14ac:dyDescent="0.2"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3:27" ht="12.75" x14ac:dyDescent="0.2"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3:27" ht="12.75" x14ac:dyDescent="0.2"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3:27" ht="12.75" x14ac:dyDescent="0.2"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3:27" ht="12.75" x14ac:dyDescent="0.2"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3:27" ht="12.75" x14ac:dyDescent="0.2"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3:27" ht="12.75" x14ac:dyDescent="0.2"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3:27" ht="12.75" x14ac:dyDescent="0.2"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3:27" ht="12.75" x14ac:dyDescent="0.2"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3:27" ht="12.75" x14ac:dyDescent="0.2"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3:27" ht="12.75" x14ac:dyDescent="0.2"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3:27" ht="12.75" x14ac:dyDescent="0.2"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3:27" ht="12.75" x14ac:dyDescent="0.2"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3:27" ht="12.75" x14ac:dyDescent="0.2"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3:27" ht="12.75" x14ac:dyDescent="0.2"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3:27" ht="12.75" x14ac:dyDescent="0.2"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3:27" ht="12.75" x14ac:dyDescent="0.2"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3:27" ht="12.75" x14ac:dyDescent="0.2"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3:27" ht="12.75" x14ac:dyDescent="0.2"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3:27" ht="12.75" x14ac:dyDescent="0.2"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3:27" ht="12.75" x14ac:dyDescent="0.2"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3:27" ht="12.75" x14ac:dyDescent="0.2"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3:27" ht="12.75" x14ac:dyDescent="0.2"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3:27" ht="12.75" x14ac:dyDescent="0.2"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3:27" ht="12.75" x14ac:dyDescent="0.2"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3:27" ht="12.75" x14ac:dyDescent="0.2"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3:27" ht="12.75" x14ac:dyDescent="0.2"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3:27" ht="12.75" x14ac:dyDescent="0.2"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3:27" ht="12.75" x14ac:dyDescent="0.2"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3:27" ht="12.75" x14ac:dyDescent="0.2"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3:27" ht="12.75" x14ac:dyDescent="0.2"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3:27" ht="12.75" x14ac:dyDescent="0.2"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3:27" ht="12.75" x14ac:dyDescent="0.2"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3:27" ht="12.75" x14ac:dyDescent="0.2"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3:27" ht="12.75" x14ac:dyDescent="0.2"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3:27" ht="12.75" x14ac:dyDescent="0.2"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3:27" ht="12.75" x14ac:dyDescent="0.2"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3:27" ht="12.75" x14ac:dyDescent="0.2"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3:27" ht="12.75" x14ac:dyDescent="0.2"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3:27" ht="12.75" x14ac:dyDescent="0.2"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3:27" ht="12.75" x14ac:dyDescent="0.2"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3:27" ht="12.75" x14ac:dyDescent="0.2"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3:27" ht="12.75" x14ac:dyDescent="0.2"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3:27" ht="12.75" x14ac:dyDescent="0.2"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3:27" ht="12.75" x14ac:dyDescent="0.2"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3:27" ht="12.75" x14ac:dyDescent="0.2"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3:27" ht="12.75" x14ac:dyDescent="0.2"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3:27" ht="12.75" x14ac:dyDescent="0.2"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3:27" ht="12.75" x14ac:dyDescent="0.2"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3:27" ht="12.75" x14ac:dyDescent="0.2"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3:27" ht="12.75" x14ac:dyDescent="0.2"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3:27" ht="12.75" x14ac:dyDescent="0.2"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3:27" ht="12.75" x14ac:dyDescent="0.2"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3:27" ht="12.75" x14ac:dyDescent="0.2"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3:27" ht="12.75" x14ac:dyDescent="0.2"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3:27" ht="12.75" x14ac:dyDescent="0.2"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3:27" ht="12.75" x14ac:dyDescent="0.2"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3:27" ht="12.75" x14ac:dyDescent="0.2"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3:27" ht="12.75" x14ac:dyDescent="0.2"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3:27" ht="12.75" x14ac:dyDescent="0.2"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3:27" ht="12.75" x14ac:dyDescent="0.2"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3:27" ht="12.75" x14ac:dyDescent="0.2"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3:27" ht="12.75" x14ac:dyDescent="0.2"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3:27" ht="12.75" x14ac:dyDescent="0.2"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3:27" ht="12.75" x14ac:dyDescent="0.2"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3:27" ht="12.75" x14ac:dyDescent="0.2"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3:27" ht="12.75" x14ac:dyDescent="0.2"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3:27" ht="12.75" x14ac:dyDescent="0.2"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3:27" ht="12.75" x14ac:dyDescent="0.2"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3:27" ht="12.75" x14ac:dyDescent="0.2"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3:27" ht="12.75" x14ac:dyDescent="0.2"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3:27" ht="12.75" x14ac:dyDescent="0.2"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3:27" ht="12.75" x14ac:dyDescent="0.2"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3:27" ht="12.75" x14ac:dyDescent="0.2"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3:27" ht="12.75" x14ac:dyDescent="0.2"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3:27" ht="12.75" x14ac:dyDescent="0.2"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3:27" ht="12.75" x14ac:dyDescent="0.2"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3:27" ht="12.75" x14ac:dyDescent="0.2"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3:27" ht="12.75" x14ac:dyDescent="0.2"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3:27" ht="12.75" x14ac:dyDescent="0.2"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3:27" ht="12.75" x14ac:dyDescent="0.2"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3:27" ht="12.75" x14ac:dyDescent="0.2"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3:27" ht="12.75" x14ac:dyDescent="0.2"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3:27" ht="12.75" x14ac:dyDescent="0.2"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3:27" ht="12.75" x14ac:dyDescent="0.2"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3:27" ht="12.75" x14ac:dyDescent="0.2"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3:27" ht="12.75" x14ac:dyDescent="0.2"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3:27" ht="12.75" x14ac:dyDescent="0.2"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3:27" ht="12.75" x14ac:dyDescent="0.2"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3:27" ht="12.75" x14ac:dyDescent="0.2"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3:27" ht="12.75" x14ac:dyDescent="0.2"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3:27" ht="12.75" x14ac:dyDescent="0.2"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3:27" ht="12.75" x14ac:dyDescent="0.2"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3:27" ht="12.75" x14ac:dyDescent="0.2"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3:27" ht="12.75" x14ac:dyDescent="0.2"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3:27" ht="12.75" x14ac:dyDescent="0.2"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3:27" ht="12.75" x14ac:dyDescent="0.2"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3:27" ht="12.75" x14ac:dyDescent="0.2"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3:27" ht="12.75" x14ac:dyDescent="0.2"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3:27" ht="12.75" x14ac:dyDescent="0.2"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3:27" ht="12.75" x14ac:dyDescent="0.2"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3:27" ht="12.75" x14ac:dyDescent="0.2"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3:27" ht="12.75" x14ac:dyDescent="0.2"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3:27" ht="12.75" x14ac:dyDescent="0.2"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3:27" ht="12.75" x14ac:dyDescent="0.2"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3:27" ht="12.75" x14ac:dyDescent="0.2"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3:27" ht="12.75" x14ac:dyDescent="0.2"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3:27" ht="12.75" x14ac:dyDescent="0.2"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3:27" ht="12.75" x14ac:dyDescent="0.2"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3:27" ht="12.75" x14ac:dyDescent="0.2"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3:27" ht="12.75" x14ac:dyDescent="0.2"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3:27" ht="12.75" x14ac:dyDescent="0.2"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3:27" ht="12.75" x14ac:dyDescent="0.2"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3:27" ht="12.75" x14ac:dyDescent="0.2"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3:27" ht="12.75" x14ac:dyDescent="0.2"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3:27" ht="12.75" x14ac:dyDescent="0.2"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3:27" ht="12.75" x14ac:dyDescent="0.2"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3:27" ht="12.75" x14ac:dyDescent="0.2"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3:27" ht="12.75" x14ac:dyDescent="0.2"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3:27" ht="12.75" x14ac:dyDescent="0.2"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3:27" ht="12.75" x14ac:dyDescent="0.2"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3:27" ht="12.75" x14ac:dyDescent="0.2"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3:27" ht="12.75" x14ac:dyDescent="0.2"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3:27" ht="12.75" x14ac:dyDescent="0.2"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3:27" ht="12.75" x14ac:dyDescent="0.2"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3:27" ht="12.75" x14ac:dyDescent="0.2"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3:27" ht="12.75" x14ac:dyDescent="0.2"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3:27" ht="12.75" x14ac:dyDescent="0.2"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3:27" ht="12.75" x14ac:dyDescent="0.2"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3:27" ht="12.75" x14ac:dyDescent="0.2"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3:27" ht="12.75" x14ac:dyDescent="0.2"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3:27" ht="12.75" x14ac:dyDescent="0.2"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3:27" ht="12.75" x14ac:dyDescent="0.2"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3:27" ht="12.75" x14ac:dyDescent="0.2"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3:27" ht="12.75" x14ac:dyDescent="0.2"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3:27" ht="12.75" x14ac:dyDescent="0.2"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3:27" ht="12.75" x14ac:dyDescent="0.2"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3:27" ht="12.75" x14ac:dyDescent="0.2"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3:27" ht="12.75" x14ac:dyDescent="0.2"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3:27" ht="12.75" x14ac:dyDescent="0.2"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3:27" ht="12.75" x14ac:dyDescent="0.2"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3:27" ht="12.75" x14ac:dyDescent="0.2"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3:27" ht="15.75" customHeight="1" x14ac:dyDescent="0.2">
      <c r="C1011" s="1"/>
      <c r="D1011" s="1"/>
      <c r="E1011" s="1"/>
      <c r="H1011" s="1"/>
      <c r="I1011" s="1"/>
    </row>
    <row r="1012" spans="3:27" ht="15.75" customHeight="1" x14ac:dyDescent="0.2">
      <c r="C1012" s="1"/>
      <c r="D1012" s="1"/>
      <c r="E1012" s="1"/>
      <c r="I1012" s="1"/>
    </row>
    <row r="1013" spans="3:27" ht="15.75" customHeight="1" x14ac:dyDescent="0.2">
      <c r="C1013" s="1"/>
      <c r="D1013" s="1"/>
      <c r="E1013" s="1"/>
      <c r="I1013" s="1"/>
    </row>
    <row r="1014" spans="3:27" ht="15.75" customHeight="1" x14ac:dyDescent="0.2">
      <c r="C1014" s="1"/>
      <c r="D1014" s="1"/>
      <c r="E1014" s="1"/>
    </row>
    <row r="1015" spans="3:27" ht="15.75" customHeight="1" x14ac:dyDescent="0.2">
      <c r="C1015" s="1"/>
      <c r="D1015" s="1"/>
      <c r="E1015" s="1"/>
    </row>
    <row r="1016" spans="3:27" ht="15.75" customHeight="1" x14ac:dyDescent="0.2">
      <c r="C1016" s="1"/>
      <c r="D1016" s="1"/>
      <c r="E1016" s="1"/>
    </row>
    <row r="1017" spans="3:27" ht="15.75" customHeight="1" x14ac:dyDescent="0.2">
      <c r="C1017" s="1"/>
      <c r="D1017" s="1"/>
      <c r="E1017" s="1"/>
    </row>
    <row r="1018" spans="3:27" ht="15.75" customHeight="1" x14ac:dyDescent="0.2">
      <c r="C1018" s="1"/>
      <c r="D1018" s="1"/>
      <c r="E1018" s="1"/>
    </row>
    <row r="1019" spans="3:27" ht="15.75" customHeight="1" x14ac:dyDescent="0.2">
      <c r="C1019" s="1"/>
      <c r="D1019" s="1"/>
      <c r="E1019" s="1"/>
    </row>
    <row r="1020" spans="3:27" ht="15.75" customHeight="1" x14ac:dyDescent="0.2">
      <c r="C1020" s="1"/>
      <c r="D1020" s="1"/>
      <c r="E1020" s="1"/>
    </row>
    <row r="1021" spans="3:27" ht="15.75" customHeight="1" x14ac:dyDescent="0.2">
      <c r="C1021" s="1"/>
      <c r="D1021" s="1"/>
    </row>
  </sheetData>
  <mergeCells count="1">
    <mergeCell ref="F4:G4"/>
  </mergeCells>
  <printOptions horizontalCentered="1" gridLines="1"/>
  <pageMargins left="0.7" right="0.7" top="0.75" bottom="0.75" header="0" footer="0"/>
  <pageSetup fitToHeight="0" pageOrder="overThenDown" orientation="landscape" cellComments="atEn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 Hill</dc:creator>
  <cp:lastModifiedBy>Taylor Hill</cp:lastModifiedBy>
  <dcterms:created xsi:type="dcterms:W3CDTF">2021-01-25T07:42:02Z</dcterms:created>
  <dcterms:modified xsi:type="dcterms:W3CDTF">2025-12-09T09:40:23Z</dcterms:modified>
</cp:coreProperties>
</file>